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ich/Desktop/ЛУЧ/"/>
    </mc:Choice>
  </mc:AlternateContent>
  <xr:revisionPtr revIDLastSave="0" documentId="13_ncr:1_{7F598FFD-FD70-CF47-9784-624AC0808300}" xr6:coauthVersionLast="36" xr6:coauthVersionMax="36" xr10:uidLastSave="{00000000-0000-0000-0000-000000000000}"/>
  <bookViews>
    <workbookView xWindow="3480" yWindow="2500" windowWidth="27440" windowHeight="16560" xr2:uid="{79EE84EE-57C1-344F-8BE0-D4BFA931F10C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1" i="1"/>
  <c r="F3" i="1"/>
  <c r="F23" i="1" l="1"/>
  <c r="F19" i="1"/>
  <c r="F22" i="1"/>
  <c r="F20" i="1"/>
  <c r="F18" i="1"/>
  <c r="F5" i="1"/>
  <c r="F6" i="1" s="1"/>
  <c r="F7" i="1" s="1"/>
  <c r="F8" i="1" s="1"/>
  <c r="F9" i="1" s="1"/>
  <c r="F13" i="1"/>
  <c r="F14" i="1" s="1"/>
  <c r="F15" i="1" s="1"/>
  <c r="F16" i="1" s="1"/>
  <c r="F12" i="1"/>
</calcChain>
</file>

<file path=xl/sharedStrings.xml><?xml version="1.0" encoding="utf-8"?>
<sst xmlns="http://schemas.openxmlformats.org/spreadsheetml/2006/main" count="79" uniqueCount="58">
  <si>
    <t>#</t>
  </si>
  <si>
    <t>ФИО</t>
  </si>
  <si>
    <t>Группа</t>
  </si>
  <si>
    <t>Команда</t>
  </si>
  <si>
    <t>Результат (всего трасс / количество FLASH)</t>
  </si>
  <si>
    <t>Общий М</t>
  </si>
  <si>
    <t>Бурнашев Роман</t>
  </si>
  <si>
    <t>Lu4</t>
  </si>
  <si>
    <t>84/58</t>
  </si>
  <si>
    <t>Бурнашев Ростислав</t>
  </si>
  <si>
    <t>Новички до трех</t>
  </si>
  <si>
    <t>73/50</t>
  </si>
  <si>
    <t>Черный Слава</t>
  </si>
  <si>
    <t>71/50</t>
  </si>
  <si>
    <t>Калентеенков Александр</t>
  </si>
  <si>
    <t>Смоленск</t>
  </si>
  <si>
    <t>63/40</t>
  </si>
  <si>
    <t>Васильев Сергей</t>
  </si>
  <si>
    <t>Лu4</t>
  </si>
  <si>
    <t>50/40</t>
  </si>
  <si>
    <t>Комаров Сергей</t>
  </si>
  <si>
    <t>37/33</t>
  </si>
  <si>
    <t>Иванов Антон</t>
  </si>
  <si>
    <t>PROVALUN</t>
  </si>
  <si>
    <t>18/13</t>
  </si>
  <si>
    <t>Общий Ж</t>
  </si>
  <si>
    <t>Подгородецкая Анастасия</t>
  </si>
  <si>
    <t>ИТМО</t>
  </si>
  <si>
    <t>78/64</t>
  </si>
  <si>
    <t>Богданова Алена</t>
  </si>
  <si>
    <t>Луч</t>
  </si>
  <si>
    <t>72/51</t>
  </si>
  <si>
    <t>Демахина Любовь</t>
  </si>
  <si>
    <t>10 отжиманий</t>
  </si>
  <si>
    <t>66/56</t>
  </si>
  <si>
    <t>Васильева Екатерина</t>
  </si>
  <si>
    <t>Sun Rocks (Lu4)</t>
  </si>
  <si>
    <t>66/52</t>
  </si>
  <si>
    <t>Сулакина Ольга</t>
  </si>
  <si>
    <t>LU4</t>
  </si>
  <si>
    <t>62/56</t>
  </si>
  <si>
    <t>Хитрик Ольга</t>
  </si>
  <si>
    <t>57/46</t>
  </si>
  <si>
    <t>New М</t>
  </si>
  <si>
    <t>Израилев Максим</t>
  </si>
  <si>
    <t>68/46</t>
  </si>
  <si>
    <t>Стрельцов Михаил</t>
  </si>
  <si>
    <t>F.P.G. Team</t>
  </si>
  <si>
    <t>26/21</t>
  </si>
  <si>
    <t>Стрельцов Иван</t>
  </si>
  <si>
    <t>New Ж</t>
  </si>
  <si>
    <t>Васильева Анна</t>
  </si>
  <si>
    <t>Политехник</t>
  </si>
  <si>
    <t>40/27</t>
  </si>
  <si>
    <t>Апетян Арина</t>
  </si>
  <si>
    <t>33/25</t>
  </si>
  <si>
    <t>рейтинг Луча</t>
  </si>
  <si>
    <t>20/12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</si>
</sst>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charset val="204"/>
      <scheme val="minor"/>
    </font>
    <font>
      <b/>
      <sz val="13"/>
      <color rgb="FF676A6C"/>
      <name val="Helvetica Neue"/>
      <family val="2"/>
    </font>
    <font>
      <sz val="13"/>
      <color rgb="FF676A6C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49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0DAAA-091A-BA48-847D-87455F6D448D}">
  <dimension ref="A1:F23"/>
  <sheetViews>
    <sheetView tabSelected="1" workbookViewId="0">
      <selection activeCell="H25" sqref="H25"/>
    </sheetView>
  </sheetViews>
  <sheetFormatPr baseColWidth="10" defaultRowHeight="16" x14ac:dyDescent="0.2"/>
  <cols>
    <col min="1" max="1" width="11.5" bestFit="1" customWidth="1"/>
    <col min="2" max="2" width="28.83203125" bestFit="1" customWidth="1"/>
    <col min="3" max="3" width="11.1640625" bestFit="1" customWidth="1"/>
    <col min="4" max="4" width="18.33203125" bestFit="1" customWidth="1"/>
    <col min="5" max="5" width="50.1640625" bestFit="1" customWidth="1"/>
    <col min="6" max="6" width="15.5" style="6" bestFit="1" customWidth="1"/>
  </cols>
  <sheetData>
    <row r="1" spans="1:6" ht="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56</v>
      </c>
    </row>
    <row r="2" spans="1:6" ht="17" x14ac:dyDescent="0.2">
      <c r="A2" s="1" t="s">
        <v>5</v>
      </c>
    </row>
    <row r="3" spans="1:6" ht="17" x14ac:dyDescent="0.2">
      <c r="A3" s="2">
        <v>1</v>
      </c>
      <c r="B3" s="2" t="s">
        <v>6</v>
      </c>
      <c r="C3" s="2" t="s">
        <v>5</v>
      </c>
      <c r="D3" s="2" t="s">
        <v>7</v>
      </c>
      <c r="E3" s="3" t="s">
        <v>8</v>
      </c>
      <c r="F3" s="7">
        <f>1*SQRT(10)/A3</f>
        <v>3.1622776601683795</v>
      </c>
    </row>
    <row r="4" spans="1:6" ht="17" x14ac:dyDescent="0.2">
      <c r="A4" s="2">
        <v>2</v>
      </c>
      <c r="B4" s="2" t="s">
        <v>9</v>
      </c>
      <c r="C4" s="2" t="s">
        <v>5</v>
      </c>
      <c r="D4" s="2" t="s">
        <v>10</v>
      </c>
      <c r="E4" s="3" t="s">
        <v>11</v>
      </c>
      <c r="F4" s="7">
        <f>F3*A3/A4</f>
        <v>1.5811388300841898</v>
      </c>
    </row>
    <row r="5" spans="1:6" ht="17" x14ac:dyDescent="0.2">
      <c r="A5" s="2">
        <v>3</v>
      </c>
      <c r="B5" s="2" t="s">
        <v>12</v>
      </c>
      <c r="C5" s="2" t="s">
        <v>5</v>
      </c>
      <c r="D5" s="2"/>
      <c r="E5" s="3" t="s">
        <v>13</v>
      </c>
      <c r="F5" s="7">
        <f>F4*A4/A5</f>
        <v>1.0540925533894598</v>
      </c>
    </row>
    <row r="6" spans="1:6" ht="17" x14ac:dyDescent="0.2">
      <c r="A6" s="2">
        <v>4</v>
      </c>
      <c r="B6" s="2" t="s">
        <v>14</v>
      </c>
      <c r="C6" s="2" t="s">
        <v>5</v>
      </c>
      <c r="D6" s="2" t="s">
        <v>15</v>
      </c>
      <c r="E6" s="3" t="s">
        <v>16</v>
      </c>
      <c r="F6" s="7">
        <f t="shared" ref="F6:F9" si="0">F5*A5/A6</f>
        <v>0.79056941504209488</v>
      </c>
    </row>
    <row r="7" spans="1:6" ht="17" x14ac:dyDescent="0.2">
      <c r="A7" s="2">
        <v>5</v>
      </c>
      <c r="B7" s="2" t="s">
        <v>17</v>
      </c>
      <c r="C7" s="2" t="s">
        <v>5</v>
      </c>
      <c r="D7" s="2" t="s">
        <v>18</v>
      </c>
      <c r="E7" s="3" t="s">
        <v>19</v>
      </c>
      <c r="F7" s="7">
        <f t="shared" si="0"/>
        <v>0.63245553203367588</v>
      </c>
    </row>
    <row r="8" spans="1:6" ht="17" x14ac:dyDescent="0.2">
      <c r="A8" s="2">
        <v>6</v>
      </c>
      <c r="B8" s="2" t="s">
        <v>20</v>
      </c>
      <c r="C8" s="2" t="s">
        <v>5</v>
      </c>
      <c r="D8" s="2"/>
      <c r="E8" s="3" t="s">
        <v>21</v>
      </c>
      <c r="F8" s="7">
        <f t="shared" si="0"/>
        <v>0.52704627669472992</v>
      </c>
    </row>
    <row r="9" spans="1:6" ht="17" x14ac:dyDescent="0.2">
      <c r="A9" s="2">
        <v>7</v>
      </c>
      <c r="B9" s="2" t="s">
        <v>22</v>
      </c>
      <c r="C9" s="2" t="s">
        <v>5</v>
      </c>
      <c r="D9" s="2" t="s">
        <v>23</v>
      </c>
      <c r="E9" s="3" t="s">
        <v>24</v>
      </c>
      <c r="F9" s="7">
        <f t="shared" si="0"/>
        <v>0.45175395145262565</v>
      </c>
    </row>
    <row r="10" spans="1:6" ht="17" x14ac:dyDescent="0.2">
      <c r="A10" s="1" t="s">
        <v>25</v>
      </c>
      <c r="E10" s="4"/>
      <c r="F10" s="7"/>
    </row>
    <row r="11" spans="1:6" ht="17" x14ac:dyDescent="0.2">
      <c r="A11" s="2">
        <v>1</v>
      </c>
      <c r="B11" s="2" t="s">
        <v>26</v>
      </c>
      <c r="C11" s="2" t="s">
        <v>25</v>
      </c>
      <c r="D11" s="2" t="s">
        <v>27</v>
      </c>
      <c r="E11" s="3" t="s">
        <v>28</v>
      </c>
      <c r="F11" s="7">
        <f>1*SQRT(8)/A11</f>
        <v>2.8284271247461903</v>
      </c>
    </row>
    <row r="12" spans="1:6" ht="17" x14ac:dyDescent="0.2">
      <c r="A12" s="2">
        <v>2</v>
      </c>
      <c r="B12" s="2" t="s">
        <v>29</v>
      </c>
      <c r="C12" s="2" t="s">
        <v>25</v>
      </c>
      <c r="D12" s="2" t="s">
        <v>30</v>
      </c>
      <c r="E12" s="3" t="s">
        <v>31</v>
      </c>
      <c r="F12" s="7">
        <f>F11*A11/A12</f>
        <v>1.4142135623730951</v>
      </c>
    </row>
    <row r="13" spans="1:6" ht="17" x14ac:dyDescent="0.2">
      <c r="A13" s="2">
        <v>3</v>
      </c>
      <c r="B13" s="2" t="s">
        <v>32</v>
      </c>
      <c r="C13" s="2" t="s">
        <v>25</v>
      </c>
      <c r="D13" s="2" t="s">
        <v>33</v>
      </c>
      <c r="E13" s="3" t="s">
        <v>34</v>
      </c>
      <c r="F13" s="7">
        <f t="shared" ref="F13:F15" si="1">F12*A12/A13</f>
        <v>0.94280904158206347</v>
      </c>
    </row>
    <row r="14" spans="1:6" ht="17" x14ac:dyDescent="0.2">
      <c r="A14" s="2">
        <v>4</v>
      </c>
      <c r="B14" s="2" t="s">
        <v>35</v>
      </c>
      <c r="C14" s="2" t="s">
        <v>25</v>
      </c>
      <c r="D14" s="2" t="s">
        <v>36</v>
      </c>
      <c r="E14" s="3" t="s">
        <v>37</v>
      </c>
      <c r="F14" s="7">
        <f t="shared" si="1"/>
        <v>0.70710678118654757</v>
      </c>
    </row>
    <row r="15" spans="1:6" ht="17" x14ac:dyDescent="0.2">
      <c r="A15" s="2">
        <v>5</v>
      </c>
      <c r="B15" s="2" t="s">
        <v>38</v>
      </c>
      <c r="C15" s="2" t="s">
        <v>25</v>
      </c>
      <c r="D15" s="2" t="s">
        <v>39</v>
      </c>
      <c r="E15" s="3" t="s">
        <v>40</v>
      </c>
      <c r="F15" s="7">
        <f t="shared" si="1"/>
        <v>0.56568542494923801</v>
      </c>
    </row>
    <row r="16" spans="1:6" ht="17" x14ac:dyDescent="0.2">
      <c r="A16" s="2">
        <v>6</v>
      </c>
      <c r="B16" s="2" t="s">
        <v>41</v>
      </c>
      <c r="C16" s="2" t="s">
        <v>25</v>
      </c>
      <c r="D16" s="2" t="s">
        <v>33</v>
      </c>
      <c r="E16" s="3" t="s">
        <v>42</v>
      </c>
      <c r="F16" s="7">
        <f>F15*A15/A16</f>
        <v>0.47140452079103162</v>
      </c>
    </row>
    <row r="17" spans="1:6" ht="17" x14ac:dyDescent="0.2">
      <c r="A17" s="1" t="s">
        <v>43</v>
      </c>
      <c r="E17" s="4"/>
      <c r="F17" s="7"/>
    </row>
    <row r="18" spans="1:6" ht="17" x14ac:dyDescent="0.2">
      <c r="A18" s="2">
        <v>1</v>
      </c>
      <c r="B18" s="2" t="s">
        <v>44</v>
      </c>
      <c r="C18" s="2" t="s">
        <v>43</v>
      </c>
      <c r="D18" s="2" t="s">
        <v>33</v>
      </c>
      <c r="E18" s="3" t="s">
        <v>45</v>
      </c>
      <c r="F18" s="7">
        <f>0.8*SQRT(A20)/A18</f>
        <v>1.3856406460551018</v>
      </c>
    </row>
    <row r="19" spans="1:6" ht="17" x14ac:dyDescent="0.2">
      <c r="A19" s="2">
        <v>2</v>
      </c>
      <c r="B19" s="2" t="s">
        <v>46</v>
      </c>
      <c r="C19" s="2" t="s">
        <v>43</v>
      </c>
      <c r="D19" s="2" t="s">
        <v>47</v>
      </c>
      <c r="E19" s="3" t="s">
        <v>48</v>
      </c>
      <c r="F19" s="7">
        <f>F18*A18/A19</f>
        <v>0.69282032302755092</v>
      </c>
    </row>
    <row r="20" spans="1:6" ht="17" x14ac:dyDescent="0.2">
      <c r="A20" s="2">
        <v>3</v>
      </c>
      <c r="B20" s="2" t="s">
        <v>49</v>
      </c>
      <c r="C20" s="2" t="s">
        <v>43</v>
      </c>
      <c r="D20" s="2" t="s">
        <v>47</v>
      </c>
      <c r="E20" s="3" t="s">
        <v>57</v>
      </c>
      <c r="F20" s="7">
        <f>F19*A19/A20</f>
        <v>0.4618802153517006</v>
      </c>
    </row>
    <row r="21" spans="1:6" ht="17" x14ac:dyDescent="0.2">
      <c r="A21" s="1" t="s">
        <v>50</v>
      </c>
      <c r="E21" s="4"/>
      <c r="F21" s="7"/>
    </row>
    <row r="22" spans="1:6" ht="17" x14ac:dyDescent="0.2">
      <c r="A22" s="2">
        <v>1</v>
      </c>
      <c r="B22" s="2" t="s">
        <v>51</v>
      </c>
      <c r="C22" s="2" t="s">
        <v>50</v>
      </c>
      <c r="D22" s="2" t="s">
        <v>52</v>
      </c>
      <c r="E22" s="3" t="s">
        <v>53</v>
      </c>
      <c r="F22" s="7">
        <f>0.8*SQRT(A23)/A22</f>
        <v>1.1313708498984762</v>
      </c>
    </row>
    <row r="23" spans="1:6" ht="17" x14ac:dyDescent="0.2">
      <c r="A23" s="2">
        <v>2</v>
      </c>
      <c r="B23" s="2" t="s">
        <v>54</v>
      </c>
      <c r="C23" s="2" t="s">
        <v>50</v>
      </c>
      <c r="D23" s="2"/>
      <c r="E23" s="3" t="s">
        <v>55</v>
      </c>
      <c r="F23" s="7">
        <f>F22*A22/A23</f>
        <v>0.56568542494923812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Veyko Denis</dc:creator>
  <cp:lastModifiedBy>Veyko Denis</cp:lastModifiedBy>
  <dcterms:created xsi:type="dcterms:W3CDTF">2021-07-05T23:39:02Z</dcterms:created>
  <dcterms:modified xsi:type="dcterms:W3CDTF">2021-07-06T10:59:48Z</dcterms:modified>
</cp:coreProperties>
</file>